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単位重量" sheetId="1" r:id="rId1"/>
    <sheet name="重量表" sheetId="2" r:id="rId2"/>
  </sheets>
  <definedNames>
    <definedName name="_xlnm.Print_Area" localSheetId="1">'重量表'!$B$2:$I$21</definedName>
    <definedName name="_xlnm.Print_Area" localSheetId="0">'単位重量'!$B$2:$G$10</definedName>
  </definedNames>
  <calcPr fullCalcOnLoad="1"/>
</workbook>
</file>

<file path=xl/sharedStrings.xml><?xml version="1.0" encoding="utf-8"?>
<sst xmlns="http://schemas.openxmlformats.org/spreadsheetml/2006/main" count="112" uniqueCount="54">
  <si>
    <t>単位重量
(kg/m)</t>
  </si>
  <si>
    <t>重量
(t)</t>
  </si>
  <si>
    <t>重量
(kg)</t>
  </si>
  <si>
    <t>黄色のカーソルを変更する。</t>
  </si>
  <si>
    <t>広幅</t>
  </si>
  <si>
    <t>中幅</t>
  </si>
  <si>
    <t>細幅</t>
  </si>
  <si>
    <t>100 × 100 × 6 × 8</t>
  </si>
  <si>
    <t>125 × 125 × 6.5 × 9</t>
  </si>
  <si>
    <t>150 × 150 × 7 × 10</t>
  </si>
  <si>
    <t>175 × 175 × 7.5 × １１</t>
  </si>
  <si>
    <t>200 × 200 × 8 × 12</t>
  </si>
  <si>
    <t>250 × 250 × 9 × 14</t>
  </si>
  <si>
    <t>300 × 300 × 10 × 15</t>
  </si>
  <si>
    <t>350 × 350 × 12 × 19</t>
  </si>
  <si>
    <t>400 × 400 × 13 × 21</t>
  </si>
  <si>
    <t>148 × 100 × 6 × 9</t>
  </si>
  <si>
    <t>194 × 150 × 6 × 9</t>
  </si>
  <si>
    <t>244 × 175 × 7 × 11</t>
  </si>
  <si>
    <t>294 × 200 × 8 × 12</t>
  </si>
  <si>
    <t>340 × 250 × 9 × 14</t>
  </si>
  <si>
    <t>390 × 300 × 10 × 16</t>
  </si>
  <si>
    <t>440 × 300 × 11 × 18</t>
  </si>
  <si>
    <t>488 × 300 × 11 × 18</t>
  </si>
  <si>
    <t>588 × 300 × 12 × 20</t>
  </si>
  <si>
    <t>100 × 50 × 5 × 7</t>
  </si>
  <si>
    <t>150 × 75 × 5 × 7</t>
  </si>
  <si>
    <t>175 × 90 × 5 × 8</t>
  </si>
  <si>
    <t>200 × 100 × 5.5 × 8</t>
  </si>
  <si>
    <t>250 × 125 × 6 × 9</t>
  </si>
  <si>
    <t>300 × 150 × 6.5 × 9</t>
  </si>
  <si>
    <t>350 × 175 × 7 × 11</t>
  </si>
  <si>
    <t>400 × 200 × 8 × 13</t>
  </si>
  <si>
    <t>450 × 200 × 9 × 14</t>
  </si>
  <si>
    <t>500 × 200 × 10 × 16</t>
  </si>
  <si>
    <t>600 × 200 × 11 × 17</t>
  </si>
  <si>
    <t>Ｈ鋼単位重量</t>
  </si>
  <si>
    <t>備考</t>
  </si>
  <si>
    <t>Ｈ鋼サイズ</t>
  </si>
  <si>
    <t>Ｈ鋼長さ</t>
  </si>
  <si>
    <t>Ｈ鋼本数</t>
  </si>
  <si>
    <t>H鋼重量換算表</t>
  </si>
  <si>
    <t>径</t>
  </si>
  <si>
    <t>本数</t>
  </si>
  <si>
    <t>長さ（ｍ）</t>
  </si>
  <si>
    <t>1本当り重量(t)</t>
  </si>
  <si>
    <t>重量(t)</t>
  </si>
  <si>
    <t>総重量</t>
  </si>
  <si>
    <t>H鋼重量表</t>
  </si>
  <si>
    <t>175 × 175 × 7.5 × １１</t>
  </si>
  <si>
    <t>350 × 350 × 12 × 19</t>
  </si>
  <si>
    <t>Ｈ　×　ｂ　×　ｆ　×　ｔ</t>
  </si>
  <si>
    <t>150 × 75 × 5 × 7</t>
  </si>
  <si>
    <t>340 × 250 × 9 × 14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</si>
</sst>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"/>
    <numFmt numFmtId="181" formatCode="#,##0_ "/>
    <numFmt numFmtId="182" formatCode="0.000_ "/>
    <numFmt numFmtId="183" formatCode="0.0000"/>
  </numFmts>
  <fonts count="10">
    <font>
      <sz val="11"/>
      <name val="ＭＳ Ｐ明朝"/>
      <family val="1"/>
    </font>
    <font>
      <sz val="6"/>
      <name val="ＭＳ Ｐ明朝"/>
      <family val="1"/>
    </font>
    <font>
      <sz val="24"/>
      <name val="MS UI Gothic"/>
      <family val="3"/>
    </font>
    <font>
      <sz val="18"/>
      <name val="MS UI Gothic"/>
      <family val="3"/>
    </font>
    <font>
      <b/>
      <sz val="22"/>
      <name val="MS UI Gothic"/>
      <family val="3"/>
    </font>
    <font>
      <sz val="6"/>
      <name val="ＭＳ Ｐゴシック"/>
      <family val="3"/>
    </font>
    <font>
      <b/>
      <sz val="16"/>
      <color indexed="10"/>
      <name val="ＭＳ Ｐ明朝"/>
      <family val="1"/>
    </font>
    <font>
      <b/>
      <sz val="18"/>
      <name val="ＭＳ Ｐ明朝"/>
      <family val="1"/>
    </font>
    <font>
      <b/>
      <sz val="18"/>
      <name val="MS UI Gothic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 textRotation="255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 applyProtection="1">
      <alignment vertical="center"/>
      <protection hidden="1"/>
    </xf>
    <xf numFmtId="176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textRotation="255"/>
      <protection locked="0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123825</xdr:rowOff>
    </xdr:from>
    <xdr:to>
      <xdr:col>6</xdr:col>
      <xdr:colOff>714375</xdr:colOff>
      <xdr:row>6</xdr:row>
      <xdr:rowOff>47625</xdr:rowOff>
    </xdr:to>
    <xdr:grpSp>
      <xdr:nvGrpSpPr>
        <xdr:cNvPr id="1" name="Group 32"/>
        <xdr:cNvGrpSpPr>
          <a:grpSpLocks/>
        </xdr:cNvGrpSpPr>
      </xdr:nvGrpSpPr>
      <xdr:grpSpPr>
        <a:xfrm>
          <a:off x="6524625" y="295275"/>
          <a:ext cx="1733550" cy="2114550"/>
          <a:chOff x="681" y="49"/>
          <a:chExt cx="182" cy="222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731" y="107"/>
            <a:ext cx="113" cy="136"/>
          </a:xfrm>
          <a:custGeom>
            <a:pathLst>
              <a:path h="136" w="113">
                <a:moveTo>
                  <a:pt x="0" y="0"/>
                </a:moveTo>
                <a:lnTo>
                  <a:pt x="112" y="0"/>
                </a:lnTo>
                <a:cubicBezTo>
                  <a:pt x="112" y="0"/>
                  <a:pt x="112" y="2"/>
                  <a:pt x="112" y="9"/>
                </a:cubicBezTo>
                <a:cubicBezTo>
                  <a:pt x="101" y="9"/>
                  <a:pt x="76" y="9"/>
                  <a:pt x="67" y="9"/>
                </a:cubicBezTo>
                <a:cubicBezTo>
                  <a:pt x="63" y="11"/>
                  <a:pt x="62" y="10"/>
                  <a:pt x="60" y="15"/>
                </a:cubicBezTo>
                <a:cubicBezTo>
                  <a:pt x="60" y="34"/>
                  <a:pt x="60" y="104"/>
                  <a:pt x="60" y="121"/>
                </a:cubicBezTo>
                <a:cubicBezTo>
                  <a:pt x="62" y="126"/>
                  <a:pt x="62" y="126"/>
                  <a:pt x="66" y="128"/>
                </a:cubicBezTo>
                <a:cubicBezTo>
                  <a:pt x="85" y="128"/>
                  <a:pt x="105" y="128"/>
                  <a:pt x="113" y="128"/>
                </a:cubicBezTo>
                <a:cubicBezTo>
                  <a:pt x="113" y="134"/>
                  <a:pt x="113" y="132"/>
                  <a:pt x="113" y="136"/>
                </a:cubicBezTo>
                <a:cubicBezTo>
                  <a:pt x="96" y="136"/>
                  <a:pt x="20" y="136"/>
                  <a:pt x="0" y="136"/>
                </a:cubicBezTo>
                <a:cubicBezTo>
                  <a:pt x="0" y="129"/>
                  <a:pt x="0" y="127"/>
                  <a:pt x="0" y="127"/>
                </a:cubicBezTo>
                <a:cubicBezTo>
                  <a:pt x="0" y="127"/>
                  <a:pt x="36" y="127"/>
                  <a:pt x="44" y="127"/>
                </a:cubicBezTo>
                <a:cubicBezTo>
                  <a:pt x="48" y="125"/>
                  <a:pt x="48" y="125"/>
                  <a:pt x="50" y="121"/>
                </a:cubicBezTo>
                <a:cubicBezTo>
                  <a:pt x="50" y="102"/>
                  <a:pt x="50" y="36"/>
                  <a:pt x="50" y="15"/>
                </a:cubicBezTo>
                <a:cubicBezTo>
                  <a:pt x="48" y="11"/>
                  <a:pt x="50" y="12"/>
                  <a:pt x="45" y="9"/>
                </a:cubicBezTo>
                <a:cubicBezTo>
                  <a:pt x="37" y="9"/>
                  <a:pt x="9" y="9"/>
                  <a:pt x="0" y="9"/>
                </a:cubicBezTo>
                <a:cubicBezTo>
                  <a:pt x="0" y="0"/>
                  <a:pt x="0" y="2"/>
                  <a:pt x="0" y="0"/>
                </a:cubicBez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grpSp>
        <xdr:nvGrpSpPr>
          <xdr:cNvPr id="3" name="Group 29"/>
          <xdr:cNvGrpSpPr>
            <a:grpSpLocks/>
          </xdr:cNvGrpSpPr>
        </xdr:nvGrpSpPr>
        <xdr:grpSpPr>
          <a:xfrm>
            <a:off x="681" y="108"/>
            <a:ext cx="46" cy="135"/>
            <a:chOff x="681" y="108"/>
            <a:chExt cx="46" cy="135"/>
          </a:xfrm>
          <a:solidFill>
            <a:srgbClr val="FFFFFF"/>
          </a:solidFill>
        </xdr:grpSpPr>
        <xdr:grpSp>
          <xdr:nvGrpSpPr>
            <xdr:cNvPr id="4" name="Group 22"/>
            <xdr:cNvGrpSpPr>
              <a:grpSpLocks/>
            </xdr:cNvGrpSpPr>
          </xdr:nvGrpSpPr>
          <xdr:grpSpPr>
            <a:xfrm>
              <a:off x="698" y="108"/>
              <a:ext cx="29" cy="135"/>
              <a:chOff x="698" y="108"/>
              <a:chExt cx="29" cy="135"/>
            </a:xfrm>
            <a:solidFill>
              <a:srgbClr val="FFFFFF"/>
            </a:solidFill>
          </xdr:grpSpPr>
          <xdr:sp>
            <xdr:nvSpPr>
              <xdr:cNvPr id="5" name="Line 9"/>
              <xdr:cNvSpPr>
                <a:spLocks/>
              </xdr:cNvSpPr>
            </xdr:nvSpPr>
            <xdr:spPr>
              <a:xfrm flipV="1">
                <a:off x="698" y="108"/>
                <a:ext cx="2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6" name="Line 10"/>
              <xdr:cNvSpPr>
                <a:spLocks/>
              </xdr:cNvSpPr>
            </xdr:nvSpPr>
            <xdr:spPr>
              <a:xfrm flipV="1">
                <a:off x="698" y="243"/>
                <a:ext cx="2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7" name="Line 11"/>
              <xdr:cNvSpPr>
                <a:spLocks/>
              </xdr:cNvSpPr>
            </xdr:nvSpPr>
            <xdr:spPr>
              <a:xfrm>
                <a:off x="713" y="108"/>
                <a:ext cx="0" cy="13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sp>
          <xdr:nvSpPr>
            <xdr:cNvPr id="8" name="Rectangle 24"/>
            <xdr:cNvSpPr>
              <a:spLocks/>
            </xdr:cNvSpPr>
          </xdr:nvSpPr>
          <xdr:spPr>
            <a:xfrm>
              <a:off x="681" y="159"/>
              <a:ext cx="3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/>
                <a:t>Ｈ</a:t>
              </a:r>
            </a:p>
          </xdr:txBody>
        </xdr:sp>
      </xdr:grpSp>
      <xdr:grpSp>
        <xdr:nvGrpSpPr>
          <xdr:cNvPr id="9" name="Group 30"/>
          <xdr:cNvGrpSpPr>
            <a:grpSpLocks/>
          </xdr:cNvGrpSpPr>
        </xdr:nvGrpSpPr>
        <xdr:grpSpPr>
          <a:xfrm>
            <a:off x="731" y="49"/>
            <a:ext cx="112" cy="54"/>
            <a:chOff x="731" y="49"/>
            <a:chExt cx="112" cy="54"/>
          </a:xfrm>
          <a:solidFill>
            <a:srgbClr val="FFFFFF"/>
          </a:solidFill>
        </xdr:grpSpPr>
        <xdr:grpSp>
          <xdr:nvGrpSpPr>
            <xdr:cNvPr id="10" name="Group 23"/>
            <xdr:cNvGrpSpPr>
              <a:grpSpLocks/>
            </xdr:cNvGrpSpPr>
          </xdr:nvGrpSpPr>
          <xdr:grpSpPr>
            <a:xfrm>
              <a:off x="731" y="81"/>
              <a:ext cx="112" cy="22"/>
              <a:chOff x="731" y="81"/>
              <a:chExt cx="112" cy="22"/>
            </a:xfrm>
            <a:solidFill>
              <a:srgbClr val="FFFFFF"/>
            </a:solidFill>
          </xdr:grpSpPr>
          <xdr:sp>
            <xdr:nvSpPr>
              <xdr:cNvPr id="11" name="Line 6"/>
              <xdr:cNvSpPr>
                <a:spLocks/>
              </xdr:cNvSpPr>
            </xdr:nvSpPr>
            <xdr:spPr>
              <a:xfrm flipV="1">
                <a:off x="731" y="81"/>
                <a:ext cx="0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2" name="Line 7"/>
              <xdr:cNvSpPr>
                <a:spLocks/>
              </xdr:cNvSpPr>
            </xdr:nvSpPr>
            <xdr:spPr>
              <a:xfrm flipV="1">
                <a:off x="843" y="81"/>
                <a:ext cx="0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3" name="Line 12"/>
              <xdr:cNvSpPr>
                <a:spLocks/>
              </xdr:cNvSpPr>
            </xdr:nvSpPr>
            <xdr:spPr>
              <a:xfrm>
                <a:off x="731" y="85"/>
                <a:ext cx="1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sp>
          <xdr:nvSpPr>
            <xdr:cNvPr id="14" name="Rectangle 25"/>
            <xdr:cNvSpPr>
              <a:spLocks/>
            </xdr:cNvSpPr>
          </xdr:nvSpPr>
          <xdr:spPr>
            <a:xfrm>
              <a:off x="771" y="49"/>
              <a:ext cx="31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/>
                <a:t>ｂ</a:t>
              </a:r>
            </a:p>
          </xdr:txBody>
        </xdr:sp>
      </xdr:grpSp>
      <xdr:grpSp>
        <xdr:nvGrpSpPr>
          <xdr:cNvPr id="15" name="Group 28"/>
          <xdr:cNvGrpSpPr>
            <a:grpSpLocks/>
          </xdr:cNvGrpSpPr>
        </xdr:nvGrpSpPr>
        <xdr:grpSpPr>
          <a:xfrm>
            <a:off x="822" y="198"/>
            <a:ext cx="41" cy="73"/>
            <a:chOff x="822" y="198"/>
            <a:chExt cx="41" cy="73"/>
          </a:xfrm>
          <a:solidFill>
            <a:srgbClr val="FFFFFF"/>
          </a:solidFill>
        </xdr:grpSpPr>
        <xdr:grpSp>
          <xdr:nvGrpSpPr>
            <xdr:cNvPr id="16" name="Group 21"/>
            <xdr:cNvGrpSpPr>
              <a:grpSpLocks/>
            </xdr:cNvGrpSpPr>
          </xdr:nvGrpSpPr>
          <xdr:grpSpPr>
            <a:xfrm>
              <a:off x="822" y="211"/>
              <a:ext cx="0" cy="60"/>
              <a:chOff x="822" y="211"/>
              <a:chExt cx="0" cy="60"/>
            </a:xfrm>
            <a:solidFill>
              <a:srgbClr val="FFFFFF"/>
            </a:solidFill>
          </xdr:grpSpPr>
          <xdr:sp>
            <xdr:nvSpPr>
              <xdr:cNvPr id="17" name="Line 18"/>
              <xdr:cNvSpPr>
                <a:spLocks/>
              </xdr:cNvSpPr>
            </xdr:nvSpPr>
            <xdr:spPr>
              <a:xfrm rot="5400000">
                <a:off x="822" y="242"/>
                <a:ext cx="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 rot="5400000">
                <a:off x="822" y="223"/>
                <a:ext cx="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9" name="Line 20"/>
              <xdr:cNvSpPr>
                <a:spLocks/>
              </xdr:cNvSpPr>
            </xdr:nvSpPr>
            <xdr:spPr>
              <a:xfrm rot="5400000" flipH="1">
                <a:off x="822" y="253"/>
                <a:ext cx="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sp>
          <xdr:nvSpPr>
            <xdr:cNvPr id="20" name="Rectangle 26"/>
            <xdr:cNvSpPr>
              <a:spLocks/>
            </xdr:cNvSpPr>
          </xdr:nvSpPr>
          <xdr:spPr>
            <a:xfrm>
              <a:off x="832" y="198"/>
              <a:ext cx="31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/>
                <a:t>ｆ</a:t>
              </a:r>
            </a:p>
          </xdr:txBody>
        </xdr:sp>
      </xdr:grpSp>
      <xdr:grpSp>
        <xdr:nvGrpSpPr>
          <xdr:cNvPr id="21" name="Group 31"/>
          <xdr:cNvGrpSpPr>
            <a:grpSpLocks/>
          </xdr:cNvGrpSpPr>
        </xdr:nvGrpSpPr>
        <xdr:grpSpPr>
          <a:xfrm>
            <a:off x="757" y="153"/>
            <a:ext cx="76" cy="36"/>
            <a:chOff x="757" y="153"/>
            <a:chExt cx="76" cy="36"/>
          </a:xfrm>
          <a:solidFill>
            <a:srgbClr val="FFFFFF"/>
          </a:solidFill>
        </xdr:grpSpPr>
        <xdr:grpSp>
          <xdr:nvGrpSpPr>
            <xdr:cNvPr id="22" name="Group 16"/>
            <xdr:cNvGrpSpPr>
              <a:grpSpLocks/>
            </xdr:cNvGrpSpPr>
          </xdr:nvGrpSpPr>
          <xdr:grpSpPr>
            <a:xfrm>
              <a:off x="757" y="157"/>
              <a:ext cx="60" cy="0"/>
              <a:chOff x="757" y="157"/>
              <a:chExt cx="60" cy="0"/>
            </a:xfrm>
            <a:solidFill>
              <a:srgbClr val="FFFFFF"/>
            </a:solidFill>
          </xdr:grpSpPr>
          <xdr:sp>
            <xdr:nvSpPr>
              <xdr:cNvPr id="23" name="Line 13"/>
              <xdr:cNvSpPr>
                <a:spLocks/>
              </xdr:cNvSpPr>
            </xdr:nvSpPr>
            <xdr:spPr>
              <a:xfrm>
                <a:off x="760" y="157"/>
                <a:ext cx="5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4" name="Line 14"/>
              <xdr:cNvSpPr>
                <a:spLocks/>
              </xdr:cNvSpPr>
            </xdr:nvSpPr>
            <xdr:spPr>
              <a:xfrm>
                <a:off x="757" y="157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5" name="Line 15"/>
              <xdr:cNvSpPr>
                <a:spLocks/>
              </xdr:cNvSpPr>
            </xdr:nvSpPr>
            <xdr:spPr>
              <a:xfrm flipH="1">
                <a:off x="792" y="157"/>
                <a:ext cx="2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sp>
          <xdr:nvSpPr>
            <xdr:cNvPr id="26" name="Rectangle 27"/>
            <xdr:cNvSpPr>
              <a:spLocks/>
            </xdr:cNvSpPr>
          </xdr:nvSpPr>
          <xdr:spPr>
            <a:xfrm>
              <a:off x="802" y="153"/>
              <a:ext cx="31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1" i="0" u="none" baseline="0"/>
                <a:t>ｔ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2.75390625" style="0" customWidth="1"/>
    <col min="3" max="3" width="32.375" style="0" customWidth="1"/>
    <col min="4" max="4" width="18.125" style="0" customWidth="1"/>
    <col min="5" max="5" width="16.875" style="0" customWidth="1"/>
    <col min="6" max="6" width="19.875" style="0" customWidth="1"/>
    <col min="7" max="7" width="17.75390625" style="0" customWidth="1"/>
    <col min="8" max="8" width="10.625" style="0" customWidth="1"/>
    <col min="9" max="9" width="7.375" style="0" customWidth="1"/>
    <col min="10" max="10" width="17.75390625" style="0" hidden="1" customWidth="1"/>
    <col min="11" max="16384" width="10.625" style="0" customWidth="1"/>
  </cols>
  <sheetData>
    <row r="2" spans="1:7" ht="36.75" customHeight="1">
      <c r="A2" s="43" t="s">
        <v>3</v>
      </c>
      <c r="B2" s="1"/>
      <c r="C2" s="3" t="s">
        <v>36</v>
      </c>
      <c r="D2" s="1"/>
      <c r="E2" s="1"/>
      <c r="F2" s="1"/>
      <c r="G2" s="1"/>
    </row>
    <row r="3" spans="1:10" ht="47.25" customHeight="1">
      <c r="A3" s="43"/>
      <c r="B3" s="1"/>
      <c r="C3" s="4" t="s">
        <v>38</v>
      </c>
      <c r="D3" s="4" t="s">
        <v>0</v>
      </c>
      <c r="E3" s="4" t="s">
        <v>37</v>
      </c>
      <c r="F3" s="10"/>
      <c r="G3" s="1"/>
      <c r="I3" s="14"/>
      <c r="J3" s="15"/>
    </row>
    <row r="4" spans="1:10" ht="47.25" customHeight="1">
      <c r="A4" s="43"/>
      <c r="B4" s="1"/>
      <c r="C4" s="35" t="s">
        <v>52</v>
      </c>
      <c r="D4" s="40">
        <f ca="1">IF(CELL("type",C4)="b","",INDEX(D16:D44,MATCH(C4,C16:C44,)))</f>
        <v>14</v>
      </c>
      <c r="E4" s="41" t="str">
        <f ca="1">IF(CELL("type",D4)="b","",INDEX(E16:E44,MATCH(D4,D16:D44,)))</f>
        <v>細幅</v>
      </c>
      <c r="F4" s="6"/>
      <c r="G4" s="1"/>
      <c r="I4" s="14"/>
      <c r="J4" s="15"/>
    </row>
    <row r="5" spans="1:10" ht="22.5" customHeight="1">
      <c r="A5" s="43"/>
      <c r="B5" s="1"/>
      <c r="C5" s="39" t="s">
        <v>51</v>
      </c>
      <c r="D5" s="2"/>
      <c r="E5" s="6"/>
      <c r="F5" s="6"/>
      <c r="G5" s="1"/>
      <c r="I5" s="14"/>
      <c r="J5" s="15"/>
    </row>
    <row r="6" spans="1:10" ht="18.75" customHeight="1">
      <c r="A6" s="43"/>
      <c r="B6" s="1"/>
      <c r="C6" s="5"/>
      <c r="D6" s="6"/>
      <c r="E6" s="7"/>
      <c r="F6" s="6"/>
      <c r="I6" s="14"/>
      <c r="J6" s="15"/>
    </row>
    <row r="7" spans="1:10" ht="45" customHeight="1">
      <c r="A7" s="43"/>
      <c r="C7" s="3" t="s">
        <v>41</v>
      </c>
      <c r="I7" s="14"/>
      <c r="J7" s="15"/>
    </row>
    <row r="8" spans="1:10" ht="47.25" customHeight="1">
      <c r="A8" s="43"/>
      <c r="C8" s="4" t="s">
        <v>38</v>
      </c>
      <c r="D8" s="4" t="s">
        <v>39</v>
      </c>
      <c r="E8" s="4" t="s">
        <v>40</v>
      </c>
      <c r="F8" s="4" t="s">
        <v>2</v>
      </c>
      <c r="G8" s="4" t="s">
        <v>1</v>
      </c>
      <c r="I8" s="14"/>
      <c r="J8" s="15"/>
    </row>
    <row r="9" spans="1:10" ht="47.25" customHeight="1">
      <c r="A9" s="43"/>
      <c r="C9" s="38" t="str">
        <f>C4</f>
        <v>150 × 75 × 5 × 7</v>
      </c>
      <c r="D9" s="36">
        <v>13</v>
      </c>
      <c r="E9" s="36">
        <v>1</v>
      </c>
      <c r="F9" s="42">
        <f>J9*D9*E9</f>
        <v>182</v>
      </c>
      <c r="G9" s="42">
        <f>F9/1000</f>
        <v>0.182</v>
      </c>
      <c r="J9" s="11">
        <f ca="1">IF(CELL("type",C9)="b","",INDEX(D16:D44,MATCH(C9,C16:C44,)))</f>
        <v>14</v>
      </c>
    </row>
    <row r="10" spans="1:10" ht="9" customHeight="1">
      <c r="A10" s="37"/>
      <c r="I10" s="14"/>
      <c r="J10" s="15"/>
    </row>
    <row r="11" spans="1:10" ht="37.5" customHeight="1">
      <c r="A11" s="37"/>
      <c r="I11" s="14"/>
      <c r="J11" s="15"/>
    </row>
    <row r="12" spans="1:10" ht="37.5" customHeight="1">
      <c r="A12" s="37"/>
      <c r="I12" s="14"/>
      <c r="J12" s="15"/>
    </row>
    <row r="13" spans="1:10" ht="37.5" customHeight="1">
      <c r="A13" s="37"/>
      <c r="I13" s="14"/>
      <c r="J13" s="15"/>
    </row>
    <row r="14" spans="1:10" ht="37.5" customHeight="1">
      <c r="A14" s="37"/>
      <c r="I14" s="14"/>
      <c r="J14" s="15"/>
    </row>
    <row r="15" spans="9:10" ht="34.5" customHeight="1">
      <c r="I15" s="14"/>
      <c r="J15" s="15"/>
    </row>
    <row r="16" spans="3:10" ht="37.5" customHeight="1" hidden="1">
      <c r="C16" s="9" t="s">
        <v>7</v>
      </c>
      <c r="D16" s="12">
        <v>16.9</v>
      </c>
      <c r="E16" s="8" t="s">
        <v>4</v>
      </c>
      <c r="I16" s="14"/>
      <c r="J16" s="15"/>
    </row>
    <row r="17" spans="3:10" ht="37.5" customHeight="1" hidden="1">
      <c r="C17" s="9" t="s">
        <v>8</v>
      </c>
      <c r="D17" s="13">
        <v>23.6</v>
      </c>
      <c r="E17" s="8" t="s">
        <v>4</v>
      </c>
      <c r="I17" s="14"/>
      <c r="J17" s="15"/>
    </row>
    <row r="18" spans="3:10" ht="37.5" customHeight="1" hidden="1">
      <c r="C18" s="9" t="s">
        <v>9</v>
      </c>
      <c r="D18" s="12">
        <v>31.1</v>
      </c>
      <c r="E18" s="8" t="s">
        <v>4</v>
      </c>
      <c r="I18" s="14"/>
      <c r="J18" s="15"/>
    </row>
    <row r="19" spans="3:10" ht="37.5" customHeight="1" hidden="1">
      <c r="C19" s="9" t="s">
        <v>10</v>
      </c>
      <c r="D19" s="12">
        <v>40.4</v>
      </c>
      <c r="E19" s="8" t="s">
        <v>4</v>
      </c>
      <c r="I19" s="14"/>
      <c r="J19" s="15"/>
    </row>
    <row r="20" spans="3:10" ht="37.5" customHeight="1" hidden="1">
      <c r="C20" s="9" t="s">
        <v>11</v>
      </c>
      <c r="D20" s="13">
        <v>49.9</v>
      </c>
      <c r="E20" s="8" t="s">
        <v>4</v>
      </c>
      <c r="I20" s="14"/>
      <c r="J20" s="15"/>
    </row>
    <row r="21" spans="3:10" ht="9.75" customHeight="1" hidden="1">
      <c r="C21" s="9" t="s">
        <v>12</v>
      </c>
      <c r="D21" s="12">
        <v>71.8</v>
      </c>
      <c r="E21" s="8" t="s">
        <v>4</v>
      </c>
      <c r="I21" s="14"/>
      <c r="J21" s="15"/>
    </row>
    <row r="22" spans="3:10" ht="37.5" customHeight="1" hidden="1">
      <c r="C22" s="9" t="s">
        <v>13</v>
      </c>
      <c r="D22" s="13">
        <v>93</v>
      </c>
      <c r="E22" s="8" t="s">
        <v>4</v>
      </c>
      <c r="I22" s="14"/>
      <c r="J22" s="15"/>
    </row>
    <row r="23" spans="3:10" ht="37.5" customHeight="1" hidden="1">
      <c r="C23" s="9" t="s">
        <v>14</v>
      </c>
      <c r="D23" s="13">
        <v>135</v>
      </c>
      <c r="E23" s="8" t="s">
        <v>4</v>
      </c>
      <c r="I23" s="14"/>
      <c r="J23" s="15"/>
    </row>
    <row r="24" spans="3:10" ht="37.5" customHeight="1" hidden="1">
      <c r="C24" s="9" t="s">
        <v>15</v>
      </c>
      <c r="D24" s="13">
        <v>172</v>
      </c>
      <c r="E24" s="8" t="s">
        <v>4</v>
      </c>
      <c r="I24" s="14"/>
      <c r="J24" s="15"/>
    </row>
    <row r="25" spans="3:10" ht="37.5" customHeight="1" hidden="1">
      <c r="C25" s="9" t="s">
        <v>16</v>
      </c>
      <c r="D25" s="13">
        <v>20.7</v>
      </c>
      <c r="E25" s="8" t="s">
        <v>5</v>
      </c>
      <c r="I25" s="14"/>
      <c r="J25" s="15"/>
    </row>
    <row r="26" spans="3:10" ht="18" customHeight="1" hidden="1">
      <c r="C26" s="9" t="s">
        <v>17</v>
      </c>
      <c r="D26" s="13">
        <v>29.9</v>
      </c>
      <c r="E26" s="8" t="s">
        <v>5</v>
      </c>
      <c r="I26" s="14"/>
      <c r="J26" s="15"/>
    </row>
    <row r="27" spans="3:10" ht="37.5" customHeight="1" hidden="1">
      <c r="C27" s="9" t="s">
        <v>18</v>
      </c>
      <c r="D27" s="13">
        <v>43.6</v>
      </c>
      <c r="E27" s="8" t="s">
        <v>5</v>
      </c>
      <c r="I27" s="14"/>
      <c r="J27" s="15"/>
    </row>
    <row r="28" spans="3:10" ht="37.5" customHeight="1" hidden="1">
      <c r="C28" s="9" t="s">
        <v>19</v>
      </c>
      <c r="D28" s="12">
        <v>55.8</v>
      </c>
      <c r="E28" s="8" t="s">
        <v>5</v>
      </c>
      <c r="I28" s="14"/>
      <c r="J28" s="15"/>
    </row>
    <row r="29" spans="3:10" ht="37.5" customHeight="1" hidden="1">
      <c r="C29" s="9" t="s">
        <v>20</v>
      </c>
      <c r="D29" s="12">
        <v>78.1</v>
      </c>
      <c r="E29" s="8" t="s">
        <v>5</v>
      </c>
      <c r="I29" s="14"/>
      <c r="J29" s="15"/>
    </row>
    <row r="30" spans="3:10" ht="37.5" customHeight="1" hidden="1">
      <c r="C30" s="9" t="s">
        <v>21</v>
      </c>
      <c r="D30" s="13">
        <v>105</v>
      </c>
      <c r="E30" s="8" t="s">
        <v>5</v>
      </c>
      <c r="I30" s="16"/>
      <c r="J30" s="16"/>
    </row>
    <row r="31" spans="3:10" ht="37.5" customHeight="1" hidden="1">
      <c r="C31" s="9" t="s">
        <v>22</v>
      </c>
      <c r="D31" s="13">
        <v>121</v>
      </c>
      <c r="E31" s="8" t="s">
        <v>5</v>
      </c>
      <c r="I31" s="16"/>
      <c r="J31" s="16"/>
    </row>
    <row r="32" spans="3:10" ht="28.5" customHeight="1" hidden="1">
      <c r="C32" s="9" t="s">
        <v>23</v>
      </c>
      <c r="D32" s="13">
        <v>125</v>
      </c>
      <c r="E32" s="8" t="s">
        <v>5</v>
      </c>
      <c r="I32" s="16"/>
      <c r="J32" s="16"/>
    </row>
    <row r="33" spans="3:10" ht="37.5" customHeight="1" hidden="1">
      <c r="C33" s="9" t="s">
        <v>24</v>
      </c>
      <c r="D33" s="13">
        <v>147</v>
      </c>
      <c r="E33" s="8" t="s">
        <v>5</v>
      </c>
      <c r="I33" s="16"/>
      <c r="J33" s="16"/>
    </row>
    <row r="34" spans="3:10" ht="37.5" customHeight="1" hidden="1">
      <c r="C34" s="9" t="s">
        <v>25</v>
      </c>
      <c r="D34" s="12">
        <v>9.3</v>
      </c>
      <c r="E34" s="8" t="s">
        <v>6</v>
      </c>
      <c r="I34" s="16"/>
      <c r="J34" s="16"/>
    </row>
    <row r="35" spans="3:10" ht="37.5" customHeight="1" hidden="1">
      <c r="C35" s="9" t="s">
        <v>26</v>
      </c>
      <c r="D35" s="13">
        <v>14</v>
      </c>
      <c r="E35" s="8" t="s">
        <v>6</v>
      </c>
      <c r="I35" s="16"/>
      <c r="J35" s="16"/>
    </row>
    <row r="36" spans="3:5" ht="37.5" customHeight="1" hidden="1">
      <c r="C36" s="9" t="s">
        <v>27</v>
      </c>
      <c r="D36" s="13">
        <v>18</v>
      </c>
      <c r="E36" s="8" t="s">
        <v>6</v>
      </c>
    </row>
    <row r="37" spans="3:5" ht="37.5" customHeight="1" hidden="1">
      <c r="C37" s="9" t="s">
        <v>28</v>
      </c>
      <c r="D37" s="12">
        <v>20.9</v>
      </c>
      <c r="E37" s="8" t="s">
        <v>6</v>
      </c>
    </row>
    <row r="38" spans="3:5" ht="37.5" customHeight="1" hidden="1">
      <c r="C38" s="9" t="s">
        <v>29</v>
      </c>
      <c r="D38" s="13">
        <v>29</v>
      </c>
      <c r="E38" s="8" t="s">
        <v>6</v>
      </c>
    </row>
    <row r="39" spans="3:5" ht="37.5" customHeight="1" hidden="1">
      <c r="C39" s="9" t="s">
        <v>30</v>
      </c>
      <c r="D39" s="12">
        <v>36.7</v>
      </c>
      <c r="E39" s="8" t="s">
        <v>6</v>
      </c>
    </row>
    <row r="40" spans="3:5" ht="17.25" customHeight="1" hidden="1">
      <c r="C40" s="9" t="s">
        <v>31</v>
      </c>
      <c r="D40" s="12">
        <v>49.4</v>
      </c>
      <c r="E40" s="8" t="s">
        <v>6</v>
      </c>
    </row>
    <row r="41" spans="3:5" ht="37.5" customHeight="1" hidden="1">
      <c r="C41" s="9" t="s">
        <v>32</v>
      </c>
      <c r="D41" s="12">
        <v>65.4</v>
      </c>
      <c r="E41" s="8" t="s">
        <v>6</v>
      </c>
    </row>
    <row r="42" spans="3:5" ht="37.5" customHeight="1" hidden="1">
      <c r="C42" s="9" t="s">
        <v>33</v>
      </c>
      <c r="D42" s="12">
        <v>74.9</v>
      </c>
      <c r="E42" s="8" t="s">
        <v>6</v>
      </c>
    </row>
    <row r="43" spans="3:5" ht="37.5" customHeight="1" hidden="1">
      <c r="C43" s="9" t="s">
        <v>34</v>
      </c>
      <c r="D43" s="12">
        <v>88.2</v>
      </c>
      <c r="E43" s="8" t="s">
        <v>6</v>
      </c>
    </row>
    <row r="44" spans="3:5" ht="37.5" customHeight="1" hidden="1">
      <c r="C44" s="9" t="s">
        <v>35</v>
      </c>
      <c r="D44" s="13">
        <v>103</v>
      </c>
      <c r="E44" s="8" t="s">
        <v>6</v>
      </c>
    </row>
    <row r="45" ht="37.5" customHeight="1"/>
    <row r="46" ht="37.5" customHeight="1"/>
    <row r="47" ht="37.5" customHeight="1"/>
  </sheetData>
  <sheetProtection sheet="1" objects="1" scenarios="1"/>
  <mergeCells count="1">
    <mergeCell ref="A2:A9"/>
  </mergeCells>
  <dataValidations count="1">
    <dataValidation type="list" allowBlank="1" showInputMessage="1" showErrorMessage="1" sqref="C4">
      <formula1>$C$16:$C$44</formula1>
    </dataValidation>
  </dataValidations>
  <printOptions/>
  <pageMargins left="0.75" right="0.75" top="1" bottom="1" header="0.512" footer="0.51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5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3.375" style="0" customWidth="1"/>
    <col min="2" max="2" width="4.75390625" style="0" customWidth="1"/>
    <col min="3" max="3" width="24.375" style="0" customWidth="1"/>
    <col min="4" max="4" width="10.50390625" style="0" customWidth="1"/>
    <col min="5" max="5" width="9.75390625" style="0" customWidth="1"/>
    <col min="6" max="7" width="12.125" style="0" customWidth="1"/>
    <col min="9" max="9" width="3.125" style="0" customWidth="1"/>
    <col min="10" max="10" width="5.25390625" style="0" customWidth="1"/>
    <col min="11" max="11" width="5.875" style="0" hidden="1" customWidth="1"/>
    <col min="12" max="12" width="10.25390625" style="0" hidden="1" customWidth="1"/>
    <col min="13" max="14" width="6.25390625" style="0" customWidth="1"/>
  </cols>
  <sheetData>
    <row r="1" ht="18.75" customHeight="1"/>
    <row r="3" ht="23.25" customHeight="1">
      <c r="C3" s="17" t="s">
        <v>48</v>
      </c>
    </row>
    <row r="5" spans="3:8" ht="36" customHeight="1">
      <c r="C5" s="18" t="s">
        <v>42</v>
      </c>
      <c r="D5" s="18" t="s">
        <v>43</v>
      </c>
      <c r="E5" s="18" t="s">
        <v>44</v>
      </c>
      <c r="F5" s="18" t="s">
        <v>45</v>
      </c>
      <c r="G5" s="18" t="s">
        <v>46</v>
      </c>
      <c r="H5" s="18" t="s">
        <v>37</v>
      </c>
    </row>
    <row r="6" spans="3:11" ht="36" customHeight="1">
      <c r="C6" s="32" t="s">
        <v>53</v>
      </c>
      <c r="D6" s="33">
        <v>2</v>
      </c>
      <c r="E6" s="33">
        <v>13</v>
      </c>
      <c r="F6" s="26">
        <f aca="true" t="shared" si="0" ref="F6:F19">IF(C6="","",K6*E6/1000)</f>
        <v>1.0152999999999999</v>
      </c>
      <c r="G6" s="26">
        <f>IF(C6="","",F6*D6)</f>
        <v>2.0305999999999997</v>
      </c>
      <c r="H6" s="27"/>
      <c r="K6">
        <f aca="true" ca="1" t="shared" si="1" ref="K6:K18">IF(CELL("type",C6)="b","",INDEX($D$24:$D$52,MATCH(C6,$C$24:$C$52,)))</f>
        <v>78.1</v>
      </c>
    </row>
    <row r="7" spans="3:11" ht="36" customHeight="1">
      <c r="C7" s="19" t="s">
        <v>50</v>
      </c>
      <c r="D7" s="20">
        <v>2</v>
      </c>
      <c r="E7" s="20">
        <v>3</v>
      </c>
      <c r="F7" s="21">
        <f t="shared" si="0"/>
        <v>0.405</v>
      </c>
      <c r="G7" s="21">
        <f aca="true" t="shared" si="2" ref="G7:G19">IF(C7="","",F7*D7)</f>
        <v>0.81</v>
      </c>
      <c r="H7" s="22"/>
      <c r="K7">
        <f ca="1" t="shared" si="1"/>
        <v>135</v>
      </c>
    </row>
    <row r="8" spans="3:11" ht="36" customHeight="1">
      <c r="C8" s="19" t="s">
        <v>49</v>
      </c>
      <c r="D8" s="20">
        <v>2</v>
      </c>
      <c r="E8" s="20">
        <v>3</v>
      </c>
      <c r="F8" s="21">
        <f t="shared" si="0"/>
        <v>0.12119999999999999</v>
      </c>
      <c r="G8" s="21">
        <f t="shared" si="2"/>
        <v>0.24239999999999998</v>
      </c>
      <c r="H8" s="22"/>
      <c r="K8">
        <f ca="1" t="shared" si="1"/>
        <v>40.4</v>
      </c>
    </row>
    <row r="9" spans="3:11" ht="36" customHeight="1">
      <c r="C9" s="19" t="s">
        <v>49</v>
      </c>
      <c r="D9" s="20">
        <v>2</v>
      </c>
      <c r="E9" s="20">
        <v>3</v>
      </c>
      <c r="F9" s="21">
        <f t="shared" si="0"/>
        <v>0.12119999999999999</v>
      </c>
      <c r="G9" s="21">
        <f t="shared" si="2"/>
        <v>0.24239999999999998</v>
      </c>
      <c r="H9" s="22"/>
      <c r="K9">
        <f ca="1" t="shared" si="1"/>
        <v>40.4</v>
      </c>
    </row>
    <row r="10" spans="3:11" ht="36" customHeight="1">
      <c r="C10" s="19"/>
      <c r="D10" s="20"/>
      <c r="E10" s="20"/>
      <c r="F10" s="21">
        <f t="shared" si="0"/>
      </c>
      <c r="G10" s="21">
        <f t="shared" si="2"/>
      </c>
      <c r="H10" s="22"/>
      <c r="K10">
        <f ca="1" t="shared" si="1"/>
      </c>
    </row>
    <row r="11" spans="3:11" ht="36" customHeight="1">
      <c r="C11" s="19"/>
      <c r="D11" s="20"/>
      <c r="E11" s="20"/>
      <c r="F11" s="21">
        <f t="shared" si="0"/>
      </c>
      <c r="G11" s="21">
        <f t="shared" si="2"/>
      </c>
      <c r="H11" s="22"/>
      <c r="K11">
        <f ca="1" t="shared" si="1"/>
      </c>
    </row>
    <row r="12" spans="3:11" ht="36" customHeight="1">
      <c r="C12" s="19"/>
      <c r="D12" s="20"/>
      <c r="E12" s="20"/>
      <c r="F12" s="21">
        <f t="shared" si="0"/>
      </c>
      <c r="G12" s="21">
        <f t="shared" si="2"/>
      </c>
      <c r="H12" s="22"/>
      <c r="K12">
        <f ca="1" t="shared" si="1"/>
      </c>
    </row>
    <row r="13" spans="3:11" ht="36" customHeight="1">
      <c r="C13" s="19"/>
      <c r="D13" s="20"/>
      <c r="E13" s="20"/>
      <c r="F13" s="21">
        <f t="shared" si="0"/>
      </c>
      <c r="G13" s="21">
        <f t="shared" si="2"/>
      </c>
      <c r="H13" s="22"/>
      <c r="K13">
        <f ca="1" t="shared" si="1"/>
      </c>
    </row>
    <row r="14" spans="3:11" ht="36" customHeight="1">
      <c r="C14" s="19"/>
      <c r="D14" s="20"/>
      <c r="E14" s="20"/>
      <c r="F14" s="21">
        <f t="shared" si="0"/>
      </c>
      <c r="G14" s="21">
        <f t="shared" si="2"/>
      </c>
      <c r="H14" s="22"/>
      <c r="K14">
        <f ca="1" t="shared" si="1"/>
      </c>
    </row>
    <row r="15" spans="3:11" ht="36" customHeight="1">
      <c r="C15" s="19"/>
      <c r="D15" s="20"/>
      <c r="E15" s="20"/>
      <c r="F15" s="21">
        <f t="shared" si="0"/>
      </c>
      <c r="G15" s="21">
        <f t="shared" si="2"/>
      </c>
      <c r="H15" s="22"/>
      <c r="K15">
        <f ca="1" t="shared" si="1"/>
      </c>
    </row>
    <row r="16" spans="3:11" ht="36" customHeight="1">
      <c r="C16" s="19"/>
      <c r="D16" s="20"/>
      <c r="E16" s="20"/>
      <c r="F16" s="21">
        <f t="shared" si="0"/>
      </c>
      <c r="G16" s="21">
        <f t="shared" si="2"/>
      </c>
      <c r="H16" s="22"/>
      <c r="K16">
        <f ca="1" t="shared" si="1"/>
      </c>
    </row>
    <row r="17" spans="3:11" ht="36" customHeight="1">
      <c r="C17" s="19"/>
      <c r="D17" s="20"/>
      <c r="E17" s="20"/>
      <c r="F17" s="21">
        <f t="shared" si="0"/>
      </c>
      <c r="G17" s="21">
        <f t="shared" si="2"/>
      </c>
      <c r="H17" s="22"/>
      <c r="K17">
        <f ca="1" t="shared" si="1"/>
      </c>
    </row>
    <row r="18" spans="3:11" ht="36" customHeight="1">
      <c r="C18" s="19"/>
      <c r="D18" s="20"/>
      <c r="E18" s="20"/>
      <c r="F18" s="21">
        <f t="shared" si="0"/>
      </c>
      <c r="G18" s="21">
        <f t="shared" si="2"/>
      </c>
      <c r="H18" s="22"/>
      <c r="K18">
        <f ca="1" t="shared" si="1"/>
      </c>
    </row>
    <row r="19" spans="3:11" ht="36" customHeight="1">
      <c r="C19" s="34"/>
      <c r="D19" s="23"/>
      <c r="E19" s="23"/>
      <c r="F19" s="24">
        <f t="shared" si="0"/>
      </c>
      <c r="G19" s="24">
        <f t="shared" si="2"/>
      </c>
      <c r="H19" s="25"/>
      <c r="K19">
        <f ca="1">IF(CELL("type",C19)="b","",INDEX($D$24:$D$36,MATCH(C19,$C$24:$C$36,)))</f>
      </c>
    </row>
    <row r="20" ht="17.25" customHeight="1"/>
    <row r="21" spans="3:8" ht="36" customHeight="1">
      <c r="C21" s="28" t="s">
        <v>47</v>
      </c>
      <c r="D21" s="44"/>
      <c r="E21" s="44"/>
      <c r="F21" s="29"/>
      <c r="G21" s="30">
        <f>SUM(G6:G19)</f>
        <v>3.3253999999999997</v>
      </c>
      <c r="H21" s="31"/>
    </row>
    <row r="23" ht="21.75" customHeight="1"/>
    <row r="24" spans="3:4" ht="23.25" customHeight="1" hidden="1">
      <c r="C24" s="9" t="s">
        <v>7</v>
      </c>
      <c r="D24" s="12">
        <v>16.9</v>
      </c>
    </row>
    <row r="25" spans="3:4" ht="23.25" customHeight="1" hidden="1">
      <c r="C25" s="9" t="s">
        <v>8</v>
      </c>
      <c r="D25" s="13">
        <v>23.6</v>
      </c>
    </row>
    <row r="26" spans="3:4" ht="23.25" customHeight="1" hidden="1">
      <c r="C26" s="9" t="s">
        <v>9</v>
      </c>
      <c r="D26" s="12">
        <v>31.1</v>
      </c>
    </row>
    <row r="27" spans="3:4" ht="23.25" customHeight="1" hidden="1">
      <c r="C27" s="9" t="s">
        <v>10</v>
      </c>
      <c r="D27" s="12">
        <v>40.4</v>
      </c>
    </row>
    <row r="28" spans="3:4" ht="23.25" customHeight="1" hidden="1">
      <c r="C28" s="9" t="s">
        <v>11</v>
      </c>
      <c r="D28" s="13">
        <v>49.9</v>
      </c>
    </row>
    <row r="29" spans="3:4" ht="11.25" customHeight="1" hidden="1">
      <c r="C29" s="9" t="s">
        <v>12</v>
      </c>
      <c r="D29" s="12">
        <v>71.8</v>
      </c>
    </row>
    <row r="30" spans="3:4" ht="23.25" customHeight="1" hidden="1">
      <c r="C30" s="9" t="s">
        <v>13</v>
      </c>
      <c r="D30" s="13">
        <v>93</v>
      </c>
    </row>
    <row r="31" spans="3:4" ht="23.25" customHeight="1" hidden="1">
      <c r="C31" s="9" t="s">
        <v>14</v>
      </c>
      <c r="D31" s="13">
        <v>135</v>
      </c>
    </row>
    <row r="32" spans="3:4" ht="23.25" customHeight="1" hidden="1">
      <c r="C32" s="9" t="s">
        <v>15</v>
      </c>
      <c r="D32" s="13">
        <v>172</v>
      </c>
    </row>
    <row r="33" spans="3:4" ht="23.25" customHeight="1" hidden="1">
      <c r="C33" s="9" t="s">
        <v>16</v>
      </c>
      <c r="D33" s="13">
        <v>20.7</v>
      </c>
    </row>
    <row r="34" spans="3:4" ht="23.25" customHeight="1" hidden="1">
      <c r="C34" s="9" t="s">
        <v>17</v>
      </c>
      <c r="D34" s="13">
        <v>29.9</v>
      </c>
    </row>
    <row r="35" spans="3:4" ht="23.25" customHeight="1" hidden="1">
      <c r="C35" s="9" t="s">
        <v>18</v>
      </c>
      <c r="D35" s="13">
        <v>43.6</v>
      </c>
    </row>
    <row r="36" spans="3:4" ht="23.25" customHeight="1" hidden="1">
      <c r="C36" s="9" t="s">
        <v>19</v>
      </c>
      <c r="D36" s="12">
        <v>55.8</v>
      </c>
    </row>
    <row r="37" spans="3:4" ht="12" customHeight="1" hidden="1">
      <c r="C37" s="9" t="s">
        <v>20</v>
      </c>
      <c r="D37" s="12">
        <v>78.1</v>
      </c>
    </row>
    <row r="38" spans="3:4" ht="23.25" customHeight="1" hidden="1">
      <c r="C38" s="9" t="s">
        <v>21</v>
      </c>
      <c r="D38" s="13">
        <v>105</v>
      </c>
    </row>
    <row r="39" spans="3:4" ht="23.25" customHeight="1" hidden="1">
      <c r="C39" s="9" t="s">
        <v>22</v>
      </c>
      <c r="D39" s="13">
        <v>121</v>
      </c>
    </row>
    <row r="40" spans="3:4" ht="23.25" customHeight="1" hidden="1">
      <c r="C40" s="9" t="s">
        <v>23</v>
      </c>
      <c r="D40" s="13">
        <v>125</v>
      </c>
    </row>
    <row r="41" spans="3:4" ht="23.25" customHeight="1" hidden="1">
      <c r="C41" s="9" t="s">
        <v>24</v>
      </c>
      <c r="D41" s="13">
        <v>147</v>
      </c>
    </row>
    <row r="42" spans="3:4" ht="23.25" customHeight="1" hidden="1">
      <c r="C42" s="9" t="s">
        <v>25</v>
      </c>
      <c r="D42" s="12">
        <v>9.3</v>
      </c>
    </row>
    <row r="43" spans="3:4" ht="23.25" customHeight="1" hidden="1">
      <c r="C43" s="9" t="s">
        <v>26</v>
      </c>
      <c r="D43" s="13">
        <v>14</v>
      </c>
    </row>
    <row r="44" spans="3:4" ht="23.25" customHeight="1" hidden="1">
      <c r="C44" s="9" t="s">
        <v>27</v>
      </c>
      <c r="D44" s="13">
        <v>18</v>
      </c>
    </row>
    <row r="45" spans="3:4" ht="23.25" customHeight="1" hidden="1">
      <c r="C45" s="9" t="s">
        <v>28</v>
      </c>
      <c r="D45" s="12">
        <v>20.9</v>
      </c>
    </row>
    <row r="46" spans="3:4" ht="23.25" customHeight="1" hidden="1">
      <c r="C46" s="9" t="s">
        <v>29</v>
      </c>
      <c r="D46" s="13">
        <v>29</v>
      </c>
    </row>
    <row r="47" spans="3:4" ht="23.25" customHeight="1" hidden="1">
      <c r="C47" s="9" t="s">
        <v>30</v>
      </c>
      <c r="D47" s="12">
        <v>36.7</v>
      </c>
    </row>
    <row r="48" spans="3:4" ht="23.25" customHeight="1" hidden="1">
      <c r="C48" s="9" t="s">
        <v>31</v>
      </c>
      <c r="D48" s="12">
        <v>49.4</v>
      </c>
    </row>
    <row r="49" spans="3:4" ht="23.25" customHeight="1" hidden="1">
      <c r="C49" s="9" t="s">
        <v>32</v>
      </c>
      <c r="D49" s="12">
        <v>65.4</v>
      </c>
    </row>
    <row r="50" spans="3:4" ht="23.25" customHeight="1" hidden="1">
      <c r="C50" s="9" t="s">
        <v>33</v>
      </c>
      <c r="D50" s="12">
        <v>74.9</v>
      </c>
    </row>
    <row r="51" spans="3:4" ht="23.25" customHeight="1" hidden="1">
      <c r="C51" s="9" t="s">
        <v>34</v>
      </c>
      <c r="D51" s="12">
        <v>88.2</v>
      </c>
    </row>
    <row r="52" spans="3:4" ht="23.25" customHeight="1" hidden="1">
      <c r="C52" s="9" t="s">
        <v>35</v>
      </c>
      <c r="D52" s="13">
        <v>103</v>
      </c>
    </row>
  </sheetData>
  <sheetProtection sheet="1" objects="1" scenarios="1"/>
  <mergeCells count="1">
    <mergeCell ref="D21:E21"/>
  </mergeCells>
  <dataValidations count="1">
    <dataValidation type="list" allowBlank="1" showInputMessage="1" showErrorMessage="1" sqref="C6:C19">
      <formula1>$C$23:$C$54</formula1>
    </dataValidation>
  </dataValidations>
  <printOptions/>
  <pageMargins left="0.75" right="0.75" top="1.4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2004-06-08T01:43:28Z</cp:lastPrinted>
  <dcterms:created xsi:type="dcterms:W3CDTF">2004-06-07T06:01:17Z</dcterms:created>
  <dcterms:modified xsi:type="dcterms:W3CDTF">2004-08-11T02:58:01Z</dcterms:modified>
  <cp:category/>
  <cp:version/>
  <cp:contentType/>
  <cp:contentStatus/>
</cp:coreProperties>
</file>